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>
    <definedName name="_xlnm.Print_Titles" localSheetId="0">'Budget'!$1:$3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-"/>
    <numFmt numFmtId="165" formatCode="0.0%"/>
    <numFmt numFmtId="166" formatCode="0&quot;×&quot;"/>
  </numFmts>
  <fonts count="15">
    <font>
      <name val="Calibri"/>
      <family val="2"/>
      <color theme="1"/>
      <sz val="11"/>
      <scheme val="minor"/>
    </font>
    <font>
      <name val="Arial"/>
      <b val="1"/>
      <color rgb="000E2A47"/>
      <sz val="18"/>
    </font>
    <font>
      <name val="Arial"/>
      <color rgb="004A5D73"/>
      <sz val="10"/>
    </font>
    <font>
      <name val="Arial"/>
      <b val="1"/>
      <color rgb="008A6A00"/>
      <sz val="10"/>
    </font>
    <font>
      <name val="Arial"/>
      <b val="1"/>
      <color rgb="00FFFFFF"/>
      <sz val="11"/>
    </font>
    <font>
      <name val="Arial"/>
      <color rgb="0010243A"/>
      <sz val="11"/>
    </font>
    <font>
      <name val="Arial"/>
      <color rgb="000000FF"/>
      <sz val="11"/>
    </font>
    <font>
      <name val="Arial"/>
      <sz val="11"/>
    </font>
    <font>
      <name val="Arial"/>
      <color rgb="004A5D73"/>
      <sz val="11"/>
    </font>
    <font>
      <name val="Arial"/>
      <b val="1"/>
      <color rgb="0010243A"/>
      <sz val="11"/>
    </font>
    <font>
      <name val="Arial"/>
      <b val="1"/>
      <sz val="11"/>
    </font>
    <font>
      <name val="Arial"/>
      <b val="1"/>
      <color rgb="00FFFFFF"/>
      <sz val="12"/>
    </font>
    <font>
      <name val="Arial"/>
      <b val="1"/>
      <color rgb="00FFD23F"/>
      <sz val="12"/>
    </font>
    <font>
      <name val="Arial"/>
      <i val="1"/>
      <color rgb="008DA6BE"/>
      <sz val="9"/>
    </font>
    <font>
      <name val="Arial"/>
      <b val="1"/>
      <color rgb="000E2A47"/>
      <sz val="10"/>
    </font>
  </fonts>
  <fills count="7">
    <fill>
      <patternFill/>
    </fill>
    <fill>
      <patternFill patternType="gray125"/>
    </fill>
    <fill>
      <patternFill patternType="solid">
        <fgColor rgb="00FFF6D1"/>
        <bgColor rgb="00FFF6D1"/>
      </patternFill>
    </fill>
    <fill>
      <patternFill patternType="solid">
        <fgColor rgb="000E2A47"/>
        <bgColor rgb="000E2A47"/>
      </patternFill>
    </fill>
    <fill>
      <patternFill patternType="solid">
        <fgColor rgb="00FFF6C2"/>
        <bgColor rgb="00FFF6C2"/>
      </patternFill>
    </fill>
    <fill>
      <patternFill patternType="solid">
        <fgColor rgb="00EEF4FA"/>
        <bgColor rgb="00EEF4FA"/>
      </patternFill>
    </fill>
    <fill>
      <patternFill patternType="solid">
        <fgColor rgb="00061626"/>
        <bgColor rgb="00061626"/>
      </patternFill>
    </fill>
  </fills>
  <borders count="2">
    <border>
      <left/>
      <right/>
      <top/>
      <bottom/>
      <diagonal/>
    </border>
    <border>
      <left style="thin">
        <color rgb="00D5E1EC"/>
      </left>
      <right style="thin">
        <color rgb="00D5E1EC"/>
      </right>
      <top style="thin">
        <color rgb="00D5E1EC"/>
      </top>
      <bottom style="thin">
        <color rgb="00D5E1E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164" fontId="6" fillId="4" borderId="1" pivotButton="0" quotePrefix="0" xfId="0"/>
    <xf numFmtId="165" fontId="6" fillId="4" borderId="1" pivotButton="0" quotePrefix="0" xfId="0"/>
    <xf numFmtId="166" fontId="6" fillId="4" borderId="1" pivotButton="0" quotePrefix="0" xfId="0"/>
    <xf numFmtId="164" fontId="7" fillId="0" borderId="1" pivotButton="0" quotePrefix="0" xfId="0"/>
    <xf numFmtId="0" fontId="8" fillId="0" borderId="1" applyAlignment="1" pivotButton="0" quotePrefix="0" xfId="0">
      <alignment vertical="center" wrapText="1"/>
    </xf>
    <xf numFmtId="0" fontId="9" fillId="5" borderId="1" applyAlignment="1" pivotButton="0" quotePrefix="0" xfId="0">
      <alignment vertical="center" wrapText="1"/>
    </xf>
    <xf numFmtId="164" fontId="10" fillId="5" borderId="1" pivotButton="0" quotePrefix="0" xfId="0"/>
    <xf numFmtId="0" fontId="0" fillId="5" borderId="0" pivotButton="0" quotePrefix="0" xfId="0"/>
    <xf numFmtId="49" fontId="6" fillId="4" borderId="1" applyAlignment="1" pivotButton="0" quotePrefix="0" xfId="0">
      <alignment horizontal="center"/>
    </xf>
    <xf numFmtId="0" fontId="0" fillId="0" borderId="1" pivotButton="0" quotePrefix="0" xfId="0"/>
    <xf numFmtId="0" fontId="11" fillId="6" borderId="1" pivotButton="0" quotePrefix="0" xfId="0"/>
    <xf numFmtId="164" fontId="12" fillId="6" borderId="1" pivotButton="0" quotePrefix="0" xfId="0"/>
    <xf numFmtId="165" fontId="7" fillId="0" borderId="1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Outsynk</author>
  </authors>
  <commentList>
    <comment ref="B6" authorId="0" shapeId="0">
      <text>
        <t>Example: Quote B from episode 3. Replace with your build cost.</t>
      </text>
    </comment>
    <comment ref="B7" authorId="0" shapeId="0">
      <text>
        <t>Common planning rule: 15-20% of the build cost per year. A starting point, not a law.</t>
      </text>
    </comment>
    <comment ref="B8" authorId="0" shapeId="0">
      <text>
        <t>How much bigger usage might get. The episode suggests asking for costs at 10× today.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8" customWidth="1" min="4" max="4"/>
    <col width="52" customWidth="1" min="5" max="5"/>
  </cols>
  <sheetData>
    <row r="1">
      <c r="A1" s="1" t="inlineStr">
        <is>
          <t>Your yearly after-launch budget</t>
        </is>
      </c>
    </row>
    <row r="2">
      <c r="A2" s="2" t="inlineStr">
        <is>
          <t>From "Your Project Is Live. Now What?" · Outsynk, The PM Perspective. Works for a website, web app, mobile app or internal software.</t>
        </is>
      </c>
    </row>
    <row r="3" ht="30" customHeight="1">
      <c r="A3" s="3" t="inlineStr">
        <is>
          <t>How to use: change only the yellow cells (blue text). Everything else calculates. The numbers in yellow are an example project; replace them with yours.</t>
        </is>
      </c>
    </row>
    <row r="5" ht="22" customHeight="1">
      <c r="A5" s="4" t="inlineStr">
        <is>
          <t>Your project</t>
        </is>
      </c>
      <c r="B5" s="5" t="inlineStr">
        <is>
          <t>Value</t>
        </is>
      </c>
      <c r="C5" s="5" t="inlineStr"/>
      <c r="D5" s="5" t="inlineStr"/>
      <c r="E5" s="4" t="inlineStr">
        <is>
          <t>Notes</t>
        </is>
      </c>
    </row>
    <row r="6">
      <c r="A6" s="6" t="inlineStr">
        <is>
          <t>Build cost (from your quote)</t>
        </is>
      </c>
      <c r="B6" s="7" t="n">
        <v>42000</v>
      </c>
      <c r="E6" s="6" t="inlineStr">
        <is>
          <t>The total you paid (or will pay) to have it built.</t>
        </is>
      </c>
    </row>
    <row r="7">
      <c r="A7" s="6" t="inlineStr">
        <is>
          <t>Maintenance &amp; support rate (per year)</t>
        </is>
      </c>
      <c r="B7" s="8" t="n">
        <v>0.18</v>
      </c>
      <c r="E7" s="6" t="inlineStr">
        <is>
          <t>Planning rule of thumb: 15–20% of build cost per year.</t>
        </is>
      </c>
    </row>
    <row r="8">
      <c r="A8" s="6" t="inlineStr">
        <is>
          <t>Usage growth to plan for (×)</t>
        </is>
      </c>
      <c r="B8" s="9" t="n">
        <v>10</v>
      </c>
      <c r="E8" s="6" t="inlineStr">
        <is>
          <t>"What will it cost at ten times today's usage?"</t>
        </is>
      </c>
    </row>
    <row r="10" ht="22" customHeight="1">
      <c r="A10" s="4" t="inlineStr">
        <is>
          <t>A · Maintenance &amp; support</t>
        </is>
      </c>
      <c r="B10" s="5" t="inlineStr">
        <is>
          <t>Per year</t>
        </is>
      </c>
      <c r="C10" s="5" t="inlineStr"/>
      <c r="D10" s="5" t="inlineStr"/>
      <c r="E10" s="4" t="inlineStr">
        <is>
          <t>Notes</t>
        </is>
      </c>
    </row>
    <row r="11">
      <c r="A11" s="6" t="inlineStr">
        <is>
          <t>Maintenance &amp; support (build cost × rate)</t>
        </is>
      </c>
      <c r="B11" s="10">
        <f>B6*B7</f>
        <v/>
      </c>
      <c r="E11" s="6" t="inlineStr">
        <is>
          <t>Bug fixes after the warranty, updates, small changes, a support plan.</t>
        </is>
      </c>
    </row>
    <row r="13" ht="22" customHeight="1">
      <c r="A13" s="4" t="inlineStr">
        <is>
          <t>B · Renewals &amp; accounts</t>
        </is>
      </c>
      <c r="B13" s="5" t="inlineStr">
        <is>
          <t>Per year</t>
        </is>
      </c>
      <c r="C13" s="5" t="inlineStr"/>
      <c r="D13" s="5" t="inlineStr"/>
      <c r="E13" s="4" t="inlineStr">
        <is>
          <t>Notes</t>
        </is>
      </c>
    </row>
    <row r="14">
      <c r="A14" s="6" t="inlineStr">
        <is>
          <t>Domain name</t>
        </is>
      </c>
      <c r="B14" s="7" t="n">
        <v>20</v>
      </c>
      <c r="E14" s="11" t="inlineStr">
        <is>
          <t>Typical .com renewal; check your registrar.</t>
        </is>
      </c>
    </row>
    <row r="15">
      <c r="A15" s="6" t="inlineStr">
        <is>
          <t>Security certificate (SSL)</t>
        </is>
      </c>
      <c r="B15" s="7" t="n">
        <v>0</v>
      </c>
      <c r="E15" s="11" t="inlineStr">
        <is>
          <t>Often free or included with hosting. Enter 0 if so.</t>
        </is>
      </c>
    </row>
    <row r="16">
      <c r="A16" s="6" t="inlineStr">
        <is>
          <t>Software licences &amp; plugins</t>
        </is>
      </c>
      <c r="B16" s="7" t="n">
        <v>240</v>
      </c>
      <c r="E16" s="11" t="inlineStr">
        <is>
          <t>Themes, plugins, paid libraries, admin tools.</t>
        </is>
      </c>
    </row>
    <row r="17">
      <c r="A17" s="6" t="inlineStr">
        <is>
          <t>Apple Developer Program</t>
        </is>
      </c>
      <c r="B17" s="7" t="n">
        <v>99</v>
      </c>
      <c r="E17" s="11" t="inlineStr">
        <is>
          <t>$99 per year if you have an iPhone/iPad app; 0 if not. (Apple, Oct 2026)</t>
        </is>
      </c>
    </row>
    <row r="18">
      <c r="A18" s="6" t="inlineStr">
        <is>
          <t>Google Play developer account</t>
        </is>
      </c>
      <c r="B18" s="7" t="n">
        <v>25</v>
      </c>
      <c r="E18" s="11" t="inlineStr">
        <is>
          <t>$25 one-time if you have an Android app; enter 0 after the first year. (Google, Oct 2026)</t>
        </is>
      </c>
    </row>
    <row r="19">
      <c r="A19" s="6" t="inlineStr">
        <is>
          <t>Other renewals</t>
        </is>
      </c>
      <c r="B19" s="7" t="n">
        <v>0</v>
      </c>
      <c r="E19" s="11" t="inlineStr">
        <is>
          <t>Anything else billed yearly.</t>
        </is>
      </c>
    </row>
    <row r="20">
      <c r="A20" s="12" t="inlineStr">
        <is>
          <t>Renewals &amp; accounts, total</t>
        </is>
      </c>
      <c r="B20" s="13">
        <f>SUM(B14:B19)</f>
        <v/>
      </c>
      <c r="C20" s="14" t="n"/>
      <c r="D20" s="14" t="n"/>
      <c r="E20" s="14" t="n"/>
    </row>
    <row r="22" ht="22" customHeight="1">
      <c r="A22" s="4" t="inlineStr">
        <is>
          <t>C · Running costs</t>
        </is>
      </c>
      <c r="B22" s="5" t="inlineStr">
        <is>
          <t>Per month</t>
        </is>
      </c>
      <c r="C22" s="5" t="inlineStr">
        <is>
          <t>Per year</t>
        </is>
      </c>
      <c r="D22" s="5" t="inlineStr">
        <is>
          <t>At usage growth</t>
        </is>
      </c>
      <c r="E22" s="4" t="inlineStr">
        <is>
          <t>Grows with usage? (Y/N) · Notes</t>
        </is>
      </c>
    </row>
    <row r="23">
      <c r="A23" s="6" t="inlineStr">
        <is>
          <t>Hosting / servers</t>
        </is>
      </c>
      <c r="B23" s="7" t="n">
        <v>80</v>
      </c>
      <c r="C23" s="10">
        <f>B23*12</f>
        <v/>
      </c>
      <c r="D23" s="10">
        <f>IF(E23="Y",C23*$B$8,C23)</f>
        <v/>
      </c>
      <c r="E23" s="15" t="inlineStr">
        <is>
          <t>Y</t>
        </is>
      </c>
    </row>
    <row r="24">
      <c r="A24" s="6" t="inlineStr">
        <is>
          <t>Database</t>
        </is>
      </c>
      <c r="B24" s="7" t="n">
        <v>25</v>
      </c>
      <c r="C24" s="10">
        <f>B24*12</f>
        <v/>
      </c>
      <c r="D24" s="10">
        <f>IF(E24="Y",C24*$B$8,C24)</f>
        <v/>
      </c>
      <c r="E24" s="15" t="inlineStr">
        <is>
          <t>Y</t>
        </is>
      </c>
    </row>
    <row r="25">
      <c r="A25" s="6" t="inlineStr">
        <is>
          <t>Email / SMS services</t>
        </is>
      </c>
      <c r="B25" s="7" t="n">
        <v>15</v>
      </c>
      <c r="C25" s="10">
        <f>B25*12</f>
        <v/>
      </c>
      <c r="D25" s="10">
        <f>IF(E25="Y",C25*$B$8,C25)</f>
        <v/>
      </c>
      <c r="E25" s="15" t="inlineStr">
        <is>
          <t>Y</t>
        </is>
      </c>
    </row>
    <row r="26">
      <c r="A26" s="6" t="inlineStr">
        <is>
          <t>Maps, AI or other paid services</t>
        </is>
      </c>
      <c r="B26" s="7" t="n">
        <v>30</v>
      </c>
      <c r="C26" s="10">
        <f>B26*12</f>
        <v/>
      </c>
      <c r="D26" s="10">
        <f>IF(E26="Y",C26*$B$8,C26)</f>
        <v/>
      </c>
      <c r="E26" s="15" t="inlineStr">
        <is>
          <t>Y</t>
        </is>
      </c>
    </row>
    <row r="27">
      <c r="A27" s="6" t="inlineStr">
        <is>
          <t>Monitoring &amp; backups</t>
        </is>
      </c>
      <c r="B27" s="7" t="n">
        <v>20</v>
      </c>
      <c r="C27" s="10">
        <f>B27*12</f>
        <v/>
      </c>
      <c r="D27" s="10">
        <f>IF(E27="Y",C27*$B$8,C27)</f>
        <v/>
      </c>
      <c r="E27" s="15" t="inlineStr">
        <is>
          <t>N</t>
        </is>
      </c>
    </row>
    <row r="28">
      <c r="A28" s="6" t="inlineStr">
        <is>
          <t>Other monthly services</t>
        </is>
      </c>
      <c r="B28" s="7" t="n">
        <v>0</v>
      </c>
      <c r="C28" s="10">
        <f>B28*12</f>
        <v/>
      </c>
      <c r="D28" s="10">
        <f>IF(E28="Y",C28*$B$8,C28)</f>
        <v/>
      </c>
      <c r="E28" s="15" t="inlineStr">
        <is>
          <t>N</t>
        </is>
      </c>
    </row>
    <row r="29">
      <c r="A29" s="12" t="inlineStr">
        <is>
          <t>Running costs, total</t>
        </is>
      </c>
      <c r="B29" s="13">
        <f>SUM(B23:B28)</f>
        <v/>
      </c>
      <c r="C29" s="13">
        <f>SUM(C23:C28)</f>
        <v/>
      </c>
      <c r="D29" s="13">
        <f>SUM(D23:D28)</f>
        <v/>
      </c>
      <c r="E29" s="14" t="n"/>
    </row>
    <row r="31" ht="22" customHeight="1">
      <c r="A31" s="4" t="inlineStr">
        <is>
          <t>Your yearly after-launch budget</t>
        </is>
      </c>
      <c r="B31" s="5" t="inlineStr">
        <is>
          <t>Today</t>
        </is>
      </c>
      <c r="C31" s="5" t="inlineStr"/>
      <c r="D31" s="5" t="inlineStr">
        <is>
          <t>At usage growth</t>
        </is>
      </c>
      <c r="E31" s="4" t="inlineStr">
        <is>
          <t>Notes</t>
        </is>
      </c>
    </row>
    <row r="32">
      <c r="A32" s="6" t="inlineStr">
        <is>
          <t>A · Maintenance &amp; support</t>
        </is>
      </c>
      <c r="B32" s="10">
        <f>B11</f>
        <v/>
      </c>
      <c r="C32" s="16" t="n"/>
      <c r="D32" s="10">
        <f>B11</f>
        <v/>
      </c>
      <c r="E32" s="11" t="inlineStr"/>
    </row>
    <row r="33">
      <c r="A33" s="6" t="inlineStr">
        <is>
          <t>B · Renewals &amp; accounts</t>
        </is>
      </c>
      <c r="B33" s="10">
        <f>B20</f>
        <v/>
      </c>
      <c r="C33" s="16" t="n"/>
      <c r="D33" s="10">
        <f>B20</f>
        <v/>
      </c>
      <c r="E33" s="11" t="inlineStr"/>
    </row>
    <row r="34">
      <c r="A34" s="6" t="inlineStr">
        <is>
          <t>C · Running costs</t>
        </is>
      </c>
      <c r="B34" s="10">
        <f>C29</f>
        <v/>
      </c>
      <c r="C34" s="16" t="n"/>
      <c r="D34" s="10">
        <f>D29</f>
        <v/>
      </c>
      <c r="E34" s="11" t="inlineStr">
        <is>
          <t>Only items marked Y grow with usage.</t>
        </is>
      </c>
    </row>
    <row r="35">
      <c r="A35" s="17" t="inlineStr">
        <is>
          <t>Yearly after-launch budget (A + B + C)</t>
        </is>
      </c>
      <c r="B35" s="18">
        <f>SUM(B32:B34)</f>
        <v/>
      </c>
      <c r="C35" s="17" t="n"/>
      <c r="D35" s="18">
        <f>SUM(D32:D34)</f>
        <v/>
      </c>
      <c r="E35" s="17" t="n"/>
    </row>
    <row r="36">
      <c r="A36" s="6" t="inlineStr">
        <is>
          <t>As a share of the build cost</t>
        </is>
      </c>
      <c r="B36" s="19">
        <f>IF($B$6&gt;0,B35/$B$6,0)</f>
        <v/>
      </c>
      <c r="D36" s="19">
        <f>IF($B$6&gt;0,D35/$B$6,0)</f>
        <v/>
      </c>
      <c r="E36" s="11" t="inlineStr">
        <is>
          <t>Most people plan for 0%. Anything here is better than that.</t>
        </is>
      </c>
    </row>
    <row r="37">
      <c r="A37" s="6" t="inlineStr">
        <is>
          <t>Per month, on average</t>
        </is>
      </c>
      <c r="B37" s="10">
        <f>B35/12</f>
        <v/>
      </c>
      <c r="D37" s="10">
        <f>D35/12</f>
        <v/>
      </c>
      <c r="E37" s="11" t="inlineStr">
        <is>
          <t>Useful for comparing against a monthly support plan quote.</t>
        </is>
      </c>
    </row>
    <row r="39">
      <c r="A39" s="20" t="inlineStr">
        <is>
          <t>Fees as of October 2026; check current prices with Apple, Google and your providers. Not financial advice.</t>
        </is>
      </c>
    </row>
    <row r="40">
      <c r="A40" s="21" t="inlineStr">
        <is>
          <t>Got a project launching soon, or already live and a bit fragile? Book a free session: https://calendar.app.google/Yy6SMMumbrQHDviP6</t>
        </is>
      </c>
    </row>
  </sheetData>
  <mergeCells count="1">
    <mergeCell ref="A3:E3"/>
  </mergeCells>
  <dataValidations count="2">
    <dataValidation sqref="B7" showDropDown="0" showInputMessage="0" showErrorMessage="1" allowBlank="0" errorTitle="Rate" error="Enter a percentage between 0% and 100%, e.g. 18%." type="decimal" operator="between">
      <formula1>0</formula1>
      <formula2>1</formula2>
    </dataValidation>
    <dataValidation sqref="E23 E24 E25 E26 E27 E28" showDropDown="0" showInputMessage="0" showErrorMessage="0" allowBlank="0" type="list">
      <formula1>"Y,N"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2026-11-06T06:19:46Z</dcterms:created>
  <dcterms:modified xsi:type="dcterms:W3CDTF">2026-11-06T06:19:46Z</dcterms:modified>
</cp:coreProperties>
</file>